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0" yWindow="65441" windowWidth="8966" windowHeight="9115" activeTab="0"/>
  </bookViews>
  <sheets>
    <sheet name="Week 1 Flow &amp; Counts" sheetId="1" r:id="rId1"/>
    <sheet name="Week 2 Flow &amp; Counts" sheetId="2" r:id="rId2"/>
    <sheet name="Week 3 Flow &amp; Counts" sheetId="3" r:id="rId3"/>
    <sheet name="Week 4 Flow &amp; Counts" sheetId="4" r:id="rId4"/>
    <sheet name="Week 4 Nutrients" sheetId="5" r:id="rId5"/>
    <sheet name="Week 4 YSI" sheetId="6" r:id="rId6"/>
  </sheets>
  <definedNames/>
  <calcPr fullCalcOnLoad="1"/>
</workbook>
</file>

<file path=xl/sharedStrings.xml><?xml version="1.0" encoding="utf-8"?>
<sst xmlns="http://schemas.openxmlformats.org/spreadsheetml/2006/main" count="324" uniqueCount="66">
  <si>
    <t>Week #</t>
  </si>
  <si>
    <t>Sample Date</t>
  </si>
  <si>
    <t>Sample Type</t>
  </si>
  <si>
    <t>Sample Location</t>
  </si>
  <si>
    <t>CFS†</t>
  </si>
  <si>
    <t>CFU‡/100 mL</t>
  </si>
  <si>
    <t>CFU/100 mL</t>
  </si>
  <si>
    <t>Week 1</t>
  </si>
  <si>
    <t>grab sample</t>
  </si>
  <si>
    <t>Clear @ 163</t>
  </si>
  <si>
    <t>ND§</t>
  </si>
  <si>
    <t>Gans @ 163</t>
  </si>
  <si>
    <t>ND</t>
  </si>
  <si>
    <t>Devils Icebox Resurgence</t>
  </si>
  <si>
    <t>Bonne Femme @ 63</t>
  </si>
  <si>
    <t>Turkey @ 63</t>
  </si>
  <si>
    <t>Hunters Cave Resurgence</t>
  </si>
  <si>
    <t>Bass above Hunters</t>
  </si>
  <si>
    <t>Bonne Femme @ Nashville Church Rd.</t>
  </si>
  <si>
    <t>Little Bonne Femme @ Woody Proctor Rd.</t>
  </si>
  <si>
    <t>Fox Hollow @ Harold Cunningham Rd.</t>
  </si>
  <si>
    <t>Dup</t>
  </si>
  <si>
    <t>†</t>
  </si>
  <si>
    <t>Cubic Feet/Second</t>
  </si>
  <si>
    <t>% Duplicate Difference</t>
  </si>
  <si>
    <t>‡</t>
  </si>
  <si>
    <t>Colony Forming Unit</t>
  </si>
  <si>
    <t>§</t>
  </si>
  <si>
    <t>Not Determined</t>
  </si>
  <si>
    <t>Week 2</t>
  </si>
  <si>
    <t>Week 3</t>
  </si>
  <si>
    <t>Week 4</t>
  </si>
  <si>
    <t>No Flow</t>
  </si>
  <si>
    <t>Lab Tracking #</t>
  </si>
  <si>
    <t>Lab Sample #</t>
  </si>
  <si>
    <t xml:space="preserve"> Total Phosphorus</t>
  </si>
  <si>
    <t xml:space="preserve"> Dissolved Ortho-phosphate-P</t>
  </si>
  <si>
    <t xml:space="preserve"> Total Nitrogen</t>
  </si>
  <si>
    <t>Dissolved Ammonia-N</t>
  </si>
  <si>
    <t>Dissolved Nitrite- + Nitrate-N</t>
  </si>
  <si>
    <t>mg/L</t>
  </si>
  <si>
    <r>
      <t>LOD</t>
    </r>
    <r>
      <rPr>
        <b/>
        <sz val="10"/>
        <rFont val="WP TypographicSymbols"/>
        <family val="0"/>
      </rPr>
      <t>H</t>
    </r>
  </si>
  <si>
    <t>Field Blank</t>
  </si>
  <si>
    <t>QA‡</t>
  </si>
  <si>
    <t>Field Duplicate‡</t>
  </si>
  <si>
    <t xml:space="preserve">Temperature </t>
  </si>
  <si>
    <t>pH</t>
  </si>
  <si>
    <t>Specific Conductance</t>
  </si>
  <si>
    <t>Dissolved Oxygen</t>
  </si>
  <si>
    <t>Turbidity</t>
  </si>
  <si>
    <t>(oC)</t>
  </si>
  <si>
    <r>
      <t xml:space="preserve"> (</t>
    </r>
    <r>
      <rPr>
        <sz val="10"/>
        <rFont val="Arial"/>
        <family val="2"/>
      </rPr>
      <t>µ</t>
    </r>
    <r>
      <rPr>
        <sz val="10"/>
        <rFont val="Arial"/>
        <family val="0"/>
      </rPr>
      <t>S/cm)</t>
    </r>
  </si>
  <si>
    <t>(mg/L)</t>
  </si>
  <si>
    <t>% Saturation</t>
  </si>
  <si>
    <t>(NTU)</t>
  </si>
  <si>
    <r>
      <t>Procedure:</t>
    </r>
    <r>
      <rPr>
        <sz val="10"/>
        <rFont val="Arial"/>
        <family val="0"/>
      </rPr>
      <t xml:space="preserve"> YSI probe placed in water column for at least 5 minutes before data collection;</t>
    </r>
  </si>
  <si>
    <t>Data collected for 3-5 minutes with 10 readings collected per minute (one every 6 seconds)</t>
  </si>
  <si>
    <t>Average of last 2 minutes of data are reported.</t>
  </si>
  <si>
    <t>&lt;0.005</t>
  </si>
  <si>
    <t>Discharge</t>
  </si>
  <si>
    <t>&lt;0.100</t>
  </si>
  <si>
    <t>&lt;0.020</t>
  </si>
  <si>
    <t>Note all data was collected on 9/26/2006</t>
  </si>
  <si>
    <t>Fecal coliform</t>
  </si>
  <si>
    <t>E. coli</t>
  </si>
  <si>
    <t>NA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</si>
</sst>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00"/>
    <numFmt numFmtId="166" formatCode="0.0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WP TypographicSymbols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5" fontId="0" fillId="0" borderId="4" xfId="0" applyNumberFormat="1" applyFont="1" applyBorder="1" applyAlignment="1">
      <alignment horizontal="center" wrapText="1"/>
    </xf>
    <xf numFmtId="164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0" fillId="0" borderId="5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0" fillId="0" borderId="5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166" fontId="2" fillId="0" borderId="0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9" xfId="0" applyFont="1" applyFill="1" applyBorder="1" applyAlignment="1">
      <alignment horizontal="center" wrapText="1"/>
    </xf>
    <xf numFmtId="165" fontId="2" fillId="0" borderId="10" xfId="0" applyNumberFormat="1" applyFont="1" applyFill="1" applyBorder="1" applyAlignment="1">
      <alignment horizontal="center" wrapText="1"/>
    </xf>
    <xf numFmtId="165" fontId="0" fillId="0" borderId="5" xfId="0" applyNumberForma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wrapText="1"/>
    </xf>
    <xf numFmtId="2" fontId="2" fillId="0" borderId="5" xfId="0" applyNumberFormat="1" applyFont="1" applyBorder="1" applyAlignment="1">
      <alignment horizontal="center" wrapText="1"/>
    </xf>
    <xf numFmtId="164" fontId="0" fillId="0" borderId="5" xfId="0" applyNumberFormat="1" applyFont="1" applyBorder="1" applyAlignment="1">
      <alignment horizontal="center" wrapText="1"/>
    </xf>
    <xf numFmtId="2" fontId="0" fillId="0" borderId="5" xfId="0" applyNumberFormat="1" applyFont="1" applyBorder="1" applyAlignment="1">
      <alignment horizontal="center" wrapText="1"/>
    </xf>
    <xf numFmtId="164" fontId="0" fillId="0" borderId="5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5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right" wrapText="1"/>
    </xf>
    <xf numFmtId="164" fontId="0" fillId="0" borderId="2" xfId="0" applyNumberFormat="1" applyFont="1" applyBorder="1" applyAlignment="1">
      <alignment horizontal="left" wrapText="1"/>
    </xf>
    <xf numFmtId="2" fontId="0" fillId="0" borderId="2" xfId="0" applyNumberFormat="1" applyFont="1" applyBorder="1" applyAlignment="1">
      <alignment horizontal="right" wrapText="1"/>
    </xf>
    <xf numFmtId="2" fontId="0" fillId="0" borderId="2" xfId="0" applyNumberFormat="1" applyFont="1" applyBorder="1" applyAlignment="1">
      <alignment horizontal="center" wrapText="1"/>
    </xf>
    <xf numFmtId="0" fontId="0" fillId="0" borderId="5" xfId="0" applyFont="1" applyBorder="1" applyAlignment="1">
      <alignment horizontal="right"/>
    </xf>
    <xf numFmtId="164" fontId="0" fillId="0" borderId="5" xfId="0" applyNumberFormat="1" applyFont="1" applyBorder="1" applyAlignment="1">
      <alignment horizontal="left"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0" fontId="0" fillId="0" borderId="0" xfId="0" applyFont="1" applyAlignment="1">
      <alignment/>
    </xf>
    <xf numFmtId="1" fontId="0" fillId="0" borderId="5" xfId="0" applyNumberFormat="1" applyFont="1" applyFill="1" applyBorder="1" applyAlignment="1">
      <alignment horizontal="center" wrapText="1"/>
    </xf>
    <xf numFmtId="164" fontId="0" fillId="0" borderId="1" xfId="0" applyNumberFormat="1" applyFont="1" applyBorder="1" applyAlignment="1">
      <alignment horizontal="center"/>
    </xf>
    <xf numFmtId="1" fontId="0" fillId="2" borderId="5" xfId="0" applyNumberFormat="1" applyFont="1" applyFill="1" applyBorder="1" applyAlignment="1">
      <alignment horizontal="center"/>
    </xf>
    <xf numFmtId="1" fontId="0" fillId="2" borderId="12" xfId="0" applyNumberFormat="1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2" fontId="0" fillId="0" borderId="13" xfId="0" applyNumberFormat="1" applyBorder="1" applyAlignment="1">
      <alignment horizontal="center" wrapText="1"/>
    </xf>
    <xf numFmtId="166" fontId="0" fillId="0" borderId="13" xfId="0" applyNumberForma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2" fontId="0" fillId="0" borderId="14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E5" sqref="E5"/>
    </sheetView>
  </sheetViews>
  <sheetFormatPr defaultColWidth="9.140625" defaultRowHeight="12.75"/>
  <cols>
    <col min="2" max="2" width="12.8515625" style="0" customWidth="1"/>
    <col min="4" max="4" width="19.7109375" style="0" customWidth="1"/>
    <col min="5" max="5" width="14.140625" style="0" customWidth="1"/>
    <col min="6" max="7" width="14.421875" style="0" customWidth="1"/>
  </cols>
  <sheetData>
    <row r="1" spans="1:7" ht="27">
      <c r="A1" s="41" t="s">
        <v>0</v>
      </c>
      <c r="B1" s="42" t="s">
        <v>1</v>
      </c>
      <c r="C1" s="41" t="s">
        <v>2</v>
      </c>
      <c r="D1" s="41" t="s">
        <v>3</v>
      </c>
      <c r="E1" s="43" t="s">
        <v>59</v>
      </c>
      <c r="F1" s="41" t="s">
        <v>63</v>
      </c>
      <c r="G1" s="41" t="s">
        <v>64</v>
      </c>
    </row>
    <row r="2" spans="1:7" ht="12.75">
      <c r="A2" s="10"/>
      <c r="B2" s="44"/>
      <c r="C2" s="10"/>
      <c r="D2" s="10"/>
      <c r="E2" s="45" t="s">
        <v>4</v>
      </c>
      <c r="F2" s="11" t="s">
        <v>5</v>
      </c>
      <c r="G2" s="11" t="s">
        <v>6</v>
      </c>
    </row>
    <row r="3" spans="1:7" ht="25.5">
      <c r="A3" s="12" t="s">
        <v>7</v>
      </c>
      <c r="B3" s="46">
        <v>38966</v>
      </c>
      <c r="C3" s="12" t="s">
        <v>8</v>
      </c>
      <c r="D3" s="12" t="s">
        <v>9</v>
      </c>
      <c r="E3" s="47" t="s">
        <v>10</v>
      </c>
      <c r="F3" s="51">
        <v>72.5</v>
      </c>
      <c r="G3" s="60">
        <v>38</v>
      </c>
    </row>
    <row r="4" spans="1:7" ht="25.5">
      <c r="A4" s="12" t="s">
        <v>7</v>
      </c>
      <c r="B4" s="46">
        <v>38966</v>
      </c>
      <c r="C4" s="10" t="s">
        <v>8</v>
      </c>
      <c r="D4" s="10" t="s">
        <v>11</v>
      </c>
      <c r="E4" s="49" t="s">
        <v>12</v>
      </c>
      <c r="F4" s="66">
        <v>727.5</v>
      </c>
      <c r="G4" s="68">
        <v>453</v>
      </c>
    </row>
    <row r="5" spans="1:7" ht="25.5">
      <c r="A5" s="12" t="s">
        <v>7</v>
      </c>
      <c r="B5" s="46">
        <v>38966</v>
      </c>
      <c r="C5" s="10" t="s">
        <v>8</v>
      </c>
      <c r="D5" s="10" t="s">
        <v>13</v>
      </c>
      <c r="E5" s="49">
        <v>0.20733215734859547</v>
      </c>
      <c r="F5" s="51">
        <v>278</v>
      </c>
      <c r="G5" s="61">
        <v>220</v>
      </c>
    </row>
    <row r="6" spans="1:7" ht="25.5">
      <c r="A6" s="12" t="s">
        <v>7</v>
      </c>
      <c r="B6" s="46">
        <v>38966</v>
      </c>
      <c r="C6" s="12" t="s">
        <v>8</v>
      </c>
      <c r="D6" s="12" t="s">
        <v>14</v>
      </c>
      <c r="E6" s="47" t="s">
        <v>12</v>
      </c>
      <c r="F6" s="51">
        <v>1675</v>
      </c>
      <c r="G6" s="60">
        <v>97</v>
      </c>
    </row>
    <row r="7" spans="1:7" ht="25.5">
      <c r="A7" s="12" t="s">
        <v>7</v>
      </c>
      <c r="B7" s="46">
        <v>38966</v>
      </c>
      <c r="C7" s="12" t="s">
        <v>8</v>
      </c>
      <c r="D7" s="12" t="s">
        <v>15</v>
      </c>
      <c r="E7" s="47" t="s">
        <v>12</v>
      </c>
      <c r="F7" s="51">
        <v>442.5</v>
      </c>
      <c r="G7" s="61">
        <v>230</v>
      </c>
    </row>
    <row r="8" spans="1:7" ht="25.5">
      <c r="A8" s="12" t="s">
        <v>7</v>
      </c>
      <c r="B8" s="46">
        <v>38966</v>
      </c>
      <c r="C8" s="10" t="s">
        <v>8</v>
      </c>
      <c r="D8" s="10" t="s">
        <v>16</v>
      </c>
      <c r="E8" s="49">
        <v>0.05248839764852854</v>
      </c>
      <c r="F8" s="51">
        <v>3330</v>
      </c>
      <c r="G8" s="61">
        <v>6720</v>
      </c>
    </row>
    <row r="9" spans="1:7" ht="25.5">
      <c r="A9" s="12" t="s">
        <v>7</v>
      </c>
      <c r="B9" s="46">
        <v>38966</v>
      </c>
      <c r="C9" s="10" t="s">
        <v>8</v>
      </c>
      <c r="D9" s="10" t="s">
        <v>17</v>
      </c>
      <c r="E9" s="49" t="s">
        <v>12</v>
      </c>
      <c r="F9" s="51">
        <v>90</v>
      </c>
      <c r="G9" s="61">
        <v>45</v>
      </c>
    </row>
    <row r="10" spans="1:7" ht="25.5">
      <c r="A10" s="12" t="s">
        <v>7</v>
      </c>
      <c r="B10" s="46">
        <v>38966</v>
      </c>
      <c r="C10" s="10" t="s">
        <v>8</v>
      </c>
      <c r="D10" s="10" t="s">
        <v>18</v>
      </c>
      <c r="E10" s="49" t="s">
        <v>12</v>
      </c>
      <c r="F10" s="51">
        <v>620</v>
      </c>
      <c r="G10" s="61">
        <v>290</v>
      </c>
    </row>
    <row r="11" spans="1:7" ht="25.5">
      <c r="A11" s="12" t="s">
        <v>7</v>
      </c>
      <c r="B11" s="46">
        <v>38966</v>
      </c>
      <c r="C11" s="12" t="s">
        <v>8</v>
      </c>
      <c r="D11" s="12" t="s">
        <v>19</v>
      </c>
      <c r="E11" s="47" t="s">
        <v>12</v>
      </c>
      <c r="F11" s="51">
        <v>307.5</v>
      </c>
      <c r="G11" s="60">
        <v>210</v>
      </c>
    </row>
    <row r="12" spans="1:7" ht="25.5">
      <c r="A12" s="12" t="s">
        <v>7</v>
      </c>
      <c r="B12" s="46">
        <v>38966</v>
      </c>
      <c r="C12" s="10" t="s">
        <v>8</v>
      </c>
      <c r="D12" s="10" t="s">
        <v>20</v>
      </c>
      <c r="E12" s="49" t="s">
        <v>12</v>
      </c>
      <c r="F12" s="51">
        <v>6620</v>
      </c>
      <c r="G12" s="61">
        <v>128</v>
      </c>
    </row>
    <row r="13" spans="1:7" ht="13.5" thickBot="1">
      <c r="A13" s="12" t="s">
        <v>7</v>
      </c>
      <c r="B13" s="46">
        <v>38966</v>
      </c>
      <c r="C13" s="52" t="s">
        <v>21</v>
      </c>
      <c r="D13" s="12" t="s">
        <v>11</v>
      </c>
      <c r="E13" s="53" t="s">
        <v>12</v>
      </c>
      <c r="F13" s="66">
        <v>720</v>
      </c>
      <c r="G13" s="67">
        <v>462</v>
      </c>
    </row>
    <row r="14" spans="1:7" ht="25.5">
      <c r="A14" s="54" t="s">
        <v>22</v>
      </c>
      <c r="B14" s="55" t="s">
        <v>23</v>
      </c>
      <c r="C14" s="6"/>
      <c r="D14" s="56" t="s">
        <v>24</v>
      </c>
      <c r="E14" s="57"/>
      <c r="F14" s="57">
        <f>((F4-F13)/F4)*100</f>
        <v>1.0309278350515463</v>
      </c>
      <c r="G14" s="57">
        <f>((G4-G13)/G4)*100</f>
        <v>-1.9867549668874174</v>
      </c>
    </row>
    <row r="15" spans="1:7" ht="12.75">
      <c r="A15" s="58" t="s">
        <v>25</v>
      </c>
      <c r="B15" s="59" t="s">
        <v>26</v>
      </c>
      <c r="C15" s="10"/>
      <c r="D15" s="10"/>
      <c r="E15" s="49"/>
      <c r="F15" s="11"/>
      <c r="G15" s="11"/>
    </row>
    <row r="16" spans="1:7" ht="12.75">
      <c r="A16" s="58" t="s">
        <v>27</v>
      </c>
      <c r="B16" s="59" t="s">
        <v>28</v>
      </c>
      <c r="C16" s="10"/>
      <c r="D16" s="10"/>
      <c r="E16" s="49"/>
      <c r="F16" s="11"/>
      <c r="G16" s="1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9"/>
  <sheetViews>
    <sheetView workbookViewId="0" topLeftCell="A1">
      <selection activeCell="F14" sqref="F14"/>
    </sheetView>
  </sheetViews>
  <sheetFormatPr defaultColWidth="9.140625" defaultRowHeight="12.75"/>
  <cols>
    <col min="2" max="2" width="13.00390625" style="0" customWidth="1"/>
    <col min="3" max="3" width="11.57421875" style="0" customWidth="1"/>
    <col min="4" max="4" width="19.421875" style="0" customWidth="1"/>
    <col min="5" max="5" width="13.57421875" style="0" customWidth="1"/>
    <col min="6" max="6" width="13.421875" style="0" customWidth="1"/>
    <col min="7" max="7" width="14.7109375" style="0" customWidth="1"/>
  </cols>
  <sheetData>
    <row r="1" spans="1:33" ht="27">
      <c r="A1" s="41" t="s">
        <v>0</v>
      </c>
      <c r="B1" s="42" t="s">
        <v>1</v>
      </c>
      <c r="C1" s="41" t="s">
        <v>2</v>
      </c>
      <c r="D1" s="41" t="s">
        <v>3</v>
      </c>
      <c r="E1" s="43" t="s">
        <v>59</v>
      </c>
      <c r="F1" s="41" t="s">
        <v>63</v>
      </c>
      <c r="G1" s="41" t="s">
        <v>64</v>
      </c>
      <c r="H1" s="41"/>
      <c r="J1" s="1"/>
      <c r="K1" s="4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2.75">
      <c r="A2" s="10"/>
      <c r="B2" s="44"/>
      <c r="C2" s="10"/>
      <c r="D2" s="10"/>
      <c r="E2" s="45" t="s">
        <v>4</v>
      </c>
      <c r="F2" s="11" t="s">
        <v>5</v>
      </c>
      <c r="G2" s="11" t="s">
        <v>6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2.75">
      <c r="A3" s="12" t="s">
        <v>29</v>
      </c>
      <c r="B3" s="46">
        <v>38972</v>
      </c>
      <c r="C3" s="12" t="s">
        <v>8</v>
      </c>
      <c r="D3" s="12" t="s">
        <v>9</v>
      </c>
      <c r="E3" s="47" t="s">
        <v>10</v>
      </c>
      <c r="F3" s="66">
        <v>288</v>
      </c>
      <c r="G3" s="66">
        <v>223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2.75">
      <c r="A4" s="12" t="s">
        <v>29</v>
      </c>
      <c r="B4" s="46">
        <v>38972</v>
      </c>
      <c r="C4" s="10" t="s">
        <v>8</v>
      </c>
      <c r="D4" s="10" t="s">
        <v>11</v>
      </c>
      <c r="E4" s="49" t="s">
        <v>12</v>
      </c>
      <c r="F4" s="50">
        <v>1122.5</v>
      </c>
      <c r="G4" s="51">
        <v>485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25.5">
      <c r="A5" s="12" t="s">
        <v>29</v>
      </c>
      <c r="B5" s="46">
        <v>38972</v>
      </c>
      <c r="C5" s="10" t="s">
        <v>8</v>
      </c>
      <c r="D5" s="10" t="s">
        <v>13</v>
      </c>
      <c r="E5" s="70">
        <v>0.3297836851263121</v>
      </c>
      <c r="F5" s="51">
        <v>392.5</v>
      </c>
      <c r="G5" s="51">
        <v>210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2.75">
      <c r="A6" s="12" t="s">
        <v>29</v>
      </c>
      <c r="B6" s="46">
        <v>38972</v>
      </c>
      <c r="C6" s="12" t="s">
        <v>8</v>
      </c>
      <c r="D6" s="12" t="s">
        <v>14</v>
      </c>
      <c r="E6" s="47" t="s">
        <v>12</v>
      </c>
      <c r="F6" s="48">
        <v>1496.6666666666667</v>
      </c>
      <c r="G6" s="48">
        <v>1477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2.75">
      <c r="A7" s="12" t="s">
        <v>29</v>
      </c>
      <c r="B7" s="46">
        <v>38972</v>
      </c>
      <c r="C7" s="12" t="s">
        <v>8</v>
      </c>
      <c r="D7" s="12" t="s">
        <v>15</v>
      </c>
      <c r="E7" s="47" t="s">
        <v>12</v>
      </c>
      <c r="F7" s="51">
        <v>5906.666666666666</v>
      </c>
      <c r="G7" s="51">
        <v>1967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25.5">
      <c r="A8" s="12" t="s">
        <v>29</v>
      </c>
      <c r="B8" s="46">
        <v>38972</v>
      </c>
      <c r="C8" s="10" t="s">
        <v>8</v>
      </c>
      <c r="D8" s="10" t="s">
        <v>16</v>
      </c>
      <c r="E8" s="49">
        <v>1.8102461687286144</v>
      </c>
      <c r="F8" s="51">
        <v>4406.25</v>
      </c>
      <c r="G8" s="51">
        <v>3313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2.75">
      <c r="A9" s="12" t="s">
        <v>29</v>
      </c>
      <c r="B9" s="46">
        <v>38972</v>
      </c>
      <c r="C9" s="10" t="s">
        <v>8</v>
      </c>
      <c r="D9" s="10" t="s">
        <v>17</v>
      </c>
      <c r="E9" s="49" t="s">
        <v>12</v>
      </c>
      <c r="F9" s="51">
        <v>5540</v>
      </c>
      <c r="G9" s="51">
        <v>1957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25.5">
      <c r="A10" s="12" t="s">
        <v>29</v>
      </c>
      <c r="B10" s="46">
        <v>38972</v>
      </c>
      <c r="C10" s="10" t="s">
        <v>8</v>
      </c>
      <c r="D10" s="10" t="s">
        <v>18</v>
      </c>
      <c r="E10" s="49" t="s">
        <v>12</v>
      </c>
      <c r="F10" s="51">
        <v>580</v>
      </c>
      <c r="G10" s="51">
        <v>345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25.5">
      <c r="A11" s="12" t="s">
        <v>29</v>
      </c>
      <c r="B11" s="46">
        <v>38972</v>
      </c>
      <c r="C11" s="12" t="s">
        <v>8</v>
      </c>
      <c r="D11" s="12" t="s">
        <v>19</v>
      </c>
      <c r="E11" s="47" t="s">
        <v>12</v>
      </c>
      <c r="F11" s="48">
        <v>163.33333333333334</v>
      </c>
      <c r="G11" s="48">
        <v>118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25.5">
      <c r="A12" s="12" t="s">
        <v>29</v>
      </c>
      <c r="B12" s="46">
        <v>38972</v>
      </c>
      <c r="C12" s="10" t="s">
        <v>8</v>
      </c>
      <c r="D12" s="10" t="s">
        <v>20</v>
      </c>
      <c r="E12" s="49" t="s">
        <v>12</v>
      </c>
      <c r="F12" s="51">
        <v>6958.333333333334</v>
      </c>
      <c r="G12" s="51">
        <v>1743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3.5" thickBot="1">
      <c r="A13" s="12" t="s">
        <v>29</v>
      </c>
      <c r="B13" s="46">
        <v>38972</v>
      </c>
      <c r="C13" s="52" t="s">
        <v>21</v>
      </c>
      <c r="D13" s="12" t="s">
        <v>9</v>
      </c>
      <c r="E13" s="53" t="s">
        <v>12</v>
      </c>
      <c r="F13" s="69">
        <v>207</v>
      </c>
      <c r="G13" s="69">
        <v>179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25.5">
      <c r="A14" s="54" t="s">
        <v>22</v>
      </c>
      <c r="B14" s="55" t="s">
        <v>23</v>
      </c>
      <c r="C14" s="6"/>
      <c r="D14" s="56" t="s">
        <v>24</v>
      </c>
      <c r="E14" s="57"/>
      <c r="F14" s="57">
        <f>((F13-F3)/F3)*100</f>
        <v>-28.125</v>
      </c>
      <c r="G14" s="57">
        <f>((G3-G13)/G3)*100</f>
        <v>19.730941704035875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2.75">
      <c r="A15" s="58" t="s">
        <v>25</v>
      </c>
      <c r="B15" s="59" t="s">
        <v>26</v>
      </c>
      <c r="C15" s="10"/>
      <c r="D15" s="10"/>
      <c r="E15" s="49"/>
      <c r="F15" s="11"/>
      <c r="G15" s="1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2.75">
      <c r="A16" s="58" t="s">
        <v>27</v>
      </c>
      <c r="B16" s="59" t="s">
        <v>28</v>
      </c>
      <c r="C16" s="10"/>
      <c r="D16" s="10"/>
      <c r="E16" s="49"/>
      <c r="F16" s="11"/>
      <c r="G16" s="1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2.75">
      <c r="A18" s="1"/>
      <c r="B18" s="1"/>
      <c r="C18" s="1"/>
      <c r="D18" s="1"/>
      <c r="E18" s="1"/>
      <c r="F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2.75">
      <c r="A19" s="1"/>
      <c r="B19" s="1"/>
      <c r="C19" s="1"/>
      <c r="D19" s="1"/>
      <c r="E19" s="1"/>
      <c r="F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2.75">
      <c r="A20" s="1"/>
      <c r="B20" s="1"/>
      <c r="C20" s="1"/>
      <c r="D20" s="1"/>
      <c r="E20" s="1"/>
      <c r="F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2.75">
      <c r="A21" s="1"/>
      <c r="B21" s="1"/>
      <c r="C21" s="1"/>
      <c r="D21" s="1"/>
      <c r="E21" s="1"/>
      <c r="F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2.75">
      <c r="A22" s="1"/>
      <c r="B22" s="1"/>
      <c r="C22" s="1"/>
      <c r="D22" s="1"/>
      <c r="E22" s="1"/>
      <c r="F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2.75">
      <c r="A23" s="1"/>
      <c r="B23" s="1"/>
      <c r="C23" s="1"/>
      <c r="D23" s="1"/>
      <c r="E23" s="1"/>
      <c r="F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2.75">
      <c r="A24" s="1"/>
      <c r="B24" s="1"/>
      <c r="C24" s="1"/>
      <c r="D24" s="1"/>
      <c r="E24" s="1"/>
      <c r="F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2.75">
      <c r="A25" s="1"/>
      <c r="B25" s="1"/>
      <c r="C25" s="1"/>
      <c r="D25" s="1"/>
      <c r="E25" s="1"/>
      <c r="F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2.75">
      <c r="A26" s="1"/>
      <c r="B26" s="1"/>
      <c r="C26" s="1"/>
      <c r="D26" s="1"/>
      <c r="E26" s="1"/>
      <c r="F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2.75">
      <c r="A27" s="1"/>
      <c r="B27" s="1"/>
      <c r="C27" s="1"/>
      <c r="D27" s="1"/>
      <c r="E27" s="1"/>
      <c r="F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2.75">
      <c r="A28" s="1"/>
      <c r="B28" s="1"/>
      <c r="C28" s="1"/>
      <c r="D28" s="1"/>
      <c r="E28" s="1"/>
      <c r="F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2.75">
      <c r="A29" s="1"/>
      <c r="B29" s="1"/>
      <c r="C29" s="1"/>
      <c r="D29" s="1"/>
      <c r="E29" s="1"/>
      <c r="F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H3" sqref="H2:H3"/>
    </sheetView>
  </sheetViews>
  <sheetFormatPr defaultColWidth="9.140625" defaultRowHeight="12.75"/>
  <cols>
    <col min="2" max="2" width="12.28125" style="0" customWidth="1"/>
    <col min="4" max="4" width="24.140625" style="0" customWidth="1"/>
    <col min="5" max="5" width="11.57421875" style="0" customWidth="1"/>
    <col min="6" max="6" width="14.00390625" style="0" customWidth="1"/>
    <col min="7" max="7" width="15.00390625" style="0" customWidth="1"/>
  </cols>
  <sheetData>
    <row r="1" spans="1:8" ht="27">
      <c r="A1" s="41" t="s">
        <v>0</v>
      </c>
      <c r="B1" s="42" t="s">
        <v>1</v>
      </c>
      <c r="C1" s="41" t="s">
        <v>2</v>
      </c>
      <c r="D1" s="41" t="s">
        <v>3</v>
      </c>
      <c r="E1" s="43" t="s">
        <v>59</v>
      </c>
      <c r="F1" s="41" t="s">
        <v>63</v>
      </c>
      <c r="G1" s="41" t="s">
        <v>64</v>
      </c>
      <c r="H1" s="63"/>
    </row>
    <row r="2" spans="1:8" ht="12.75">
      <c r="A2" s="10"/>
      <c r="B2" s="44"/>
      <c r="C2" s="10"/>
      <c r="D2" s="10"/>
      <c r="E2" s="45" t="s">
        <v>4</v>
      </c>
      <c r="F2" s="11" t="s">
        <v>5</v>
      </c>
      <c r="G2" s="11" t="s">
        <v>6</v>
      </c>
      <c r="H2" s="63"/>
    </row>
    <row r="3" spans="1:8" ht="25.5">
      <c r="A3" s="12" t="s">
        <v>30</v>
      </c>
      <c r="B3" s="46">
        <v>38979</v>
      </c>
      <c r="C3" s="12" t="s">
        <v>8</v>
      </c>
      <c r="D3" s="12" t="s">
        <v>9</v>
      </c>
      <c r="E3" s="47" t="s">
        <v>10</v>
      </c>
      <c r="F3" s="48">
        <v>60</v>
      </c>
      <c r="G3" s="48">
        <v>80</v>
      </c>
      <c r="H3" s="63"/>
    </row>
    <row r="4" spans="1:8" ht="25.5">
      <c r="A4" s="12" t="s">
        <v>30</v>
      </c>
      <c r="B4" s="46">
        <v>38979</v>
      </c>
      <c r="C4" s="10" t="s">
        <v>8</v>
      </c>
      <c r="D4" s="10" t="s">
        <v>11</v>
      </c>
      <c r="E4" s="49" t="s">
        <v>12</v>
      </c>
      <c r="F4" s="51">
        <v>25</v>
      </c>
      <c r="G4" s="50">
        <v>26.6</v>
      </c>
      <c r="H4" s="63"/>
    </row>
    <row r="5" spans="1:8" ht="25.5">
      <c r="A5" s="12" t="s">
        <v>30</v>
      </c>
      <c r="B5" s="46">
        <v>38979</v>
      </c>
      <c r="C5" s="10" t="s">
        <v>8</v>
      </c>
      <c r="D5" s="10" t="s">
        <v>13</v>
      </c>
      <c r="E5" s="49">
        <v>0.20733215734859547</v>
      </c>
      <c r="F5" s="51">
        <v>186.66666666666666</v>
      </c>
      <c r="G5" s="51">
        <v>107.5</v>
      </c>
      <c r="H5" s="63"/>
    </row>
    <row r="6" spans="1:8" ht="25.5">
      <c r="A6" s="12" t="s">
        <v>30</v>
      </c>
      <c r="B6" s="46">
        <v>38979</v>
      </c>
      <c r="C6" s="12" t="s">
        <v>8</v>
      </c>
      <c r="D6" s="12" t="s">
        <v>14</v>
      </c>
      <c r="E6" s="47" t="s">
        <v>12</v>
      </c>
      <c r="F6" s="48">
        <v>1731.25</v>
      </c>
      <c r="G6" s="48">
        <v>87.5</v>
      </c>
      <c r="H6" s="63"/>
    </row>
    <row r="7" spans="1:8" ht="25.5">
      <c r="A7" s="12" t="s">
        <v>30</v>
      </c>
      <c r="B7" s="46">
        <v>38979</v>
      </c>
      <c r="C7" s="12" t="s">
        <v>8</v>
      </c>
      <c r="D7" s="12" t="s">
        <v>15</v>
      </c>
      <c r="E7" s="47" t="s">
        <v>12</v>
      </c>
      <c r="F7" s="51">
        <v>4840</v>
      </c>
      <c r="G7" s="51">
        <v>2215</v>
      </c>
      <c r="H7" s="63"/>
    </row>
    <row r="8" spans="1:8" ht="25.5">
      <c r="A8" s="12" t="s">
        <v>30</v>
      </c>
      <c r="B8" s="46">
        <v>38979</v>
      </c>
      <c r="C8" s="10" t="s">
        <v>8</v>
      </c>
      <c r="D8" s="10" t="s">
        <v>16</v>
      </c>
      <c r="E8" s="49">
        <v>0.07013435044922746</v>
      </c>
      <c r="F8" s="51">
        <v>90</v>
      </c>
      <c r="G8" s="51">
        <v>60</v>
      </c>
      <c r="H8" s="63"/>
    </row>
    <row r="9" spans="1:8" ht="25.5">
      <c r="A9" s="12" t="s">
        <v>30</v>
      </c>
      <c r="B9" s="46">
        <v>38979</v>
      </c>
      <c r="C9" s="10" t="s">
        <v>8</v>
      </c>
      <c r="D9" s="10" t="s">
        <v>17</v>
      </c>
      <c r="E9" s="49" t="s">
        <v>12</v>
      </c>
      <c r="F9" s="51">
        <v>925</v>
      </c>
      <c r="G9" s="51">
        <v>775</v>
      </c>
      <c r="H9" s="63"/>
    </row>
    <row r="10" spans="1:8" ht="25.5">
      <c r="A10" s="12" t="s">
        <v>30</v>
      </c>
      <c r="B10" s="46">
        <v>38979</v>
      </c>
      <c r="C10" s="10" t="s">
        <v>8</v>
      </c>
      <c r="D10" s="10" t="s">
        <v>18</v>
      </c>
      <c r="E10" s="49" t="s">
        <v>12</v>
      </c>
      <c r="F10" s="51">
        <v>415</v>
      </c>
      <c r="G10" s="51">
        <v>226.66666666666666</v>
      </c>
      <c r="H10" s="63"/>
    </row>
    <row r="11" spans="1:8" ht="25.5">
      <c r="A11" s="12" t="s">
        <v>30</v>
      </c>
      <c r="B11" s="46">
        <v>38979</v>
      </c>
      <c r="C11" s="12" t="s">
        <v>8</v>
      </c>
      <c r="D11" s="12" t="s">
        <v>19</v>
      </c>
      <c r="E11" s="47" t="s">
        <v>12</v>
      </c>
      <c r="F11" s="48">
        <v>561.6666666666667</v>
      </c>
      <c r="G11" s="48">
        <v>80</v>
      </c>
      <c r="H11" s="63"/>
    </row>
    <row r="12" spans="1:8" ht="25.5">
      <c r="A12" s="12" t="s">
        <v>30</v>
      </c>
      <c r="B12" s="46">
        <v>38979</v>
      </c>
      <c r="C12" s="10" t="s">
        <v>8</v>
      </c>
      <c r="D12" s="10" t="s">
        <v>20</v>
      </c>
      <c r="E12" s="49" t="s">
        <v>12</v>
      </c>
      <c r="F12" s="66">
        <v>2050</v>
      </c>
      <c r="G12" s="66">
        <v>245</v>
      </c>
      <c r="H12" s="63"/>
    </row>
    <row r="13" spans="1:8" ht="26.25" thickBot="1">
      <c r="A13" s="12" t="s">
        <v>30</v>
      </c>
      <c r="B13" s="46">
        <v>38979</v>
      </c>
      <c r="C13" s="52" t="s">
        <v>21</v>
      </c>
      <c r="D13" s="12" t="s">
        <v>20</v>
      </c>
      <c r="E13" s="53" t="s">
        <v>12</v>
      </c>
      <c r="F13" s="69">
        <v>5029</v>
      </c>
      <c r="G13" s="69">
        <v>200</v>
      </c>
      <c r="H13" s="63"/>
    </row>
    <row r="14" spans="1:8" ht="38.25">
      <c r="A14" s="54" t="s">
        <v>22</v>
      </c>
      <c r="B14" s="55" t="s">
        <v>23</v>
      </c>
      <c r="C14" s="6"/>
      <c r="D14" s="56" t="s">
        <v>24</v>
      </c>
      <c r="E14" s="57"/>
      <c r="F14" s="57">
        <f>((F13-F12)/F12)*100</f>
        <v>145.3170731707317</v>
      </c>
      <c r="G14" s="57">
        <f>((G13-G12)/G12)*100</f>
        <v>-18.367346938775512</v>
      </c>
      <c r="H14" s="63"/>
    </row>
    <row r="15" spans="1:8" ht="12.75">
      <c r="A15" s="58" t="s">
        <v>25</v>
      </c>
      <c r="B15" s="59" t="s">
        <v>26</v>
      </c>
      <c r="C15" s="10"/>
      <c r="D15" s="10"/>
      <c r="E15" s="49"/>
      <c r="F15" s="11"/>
      <c r="G15" s="11"/>
      <c r="H15" s="63"/>
    </row>
    <row r="16" spans="1:8" ht="12.75">
      <c r="A16" s="58" t="s">
        <v>27</v>
      </c>
      <c r="B16" s="59" t="s">
        <v>28</v>
      </c>
      <c r="C16" s="10"/>
      <c r="D16" s="10"/>
      <c r="E16" s="49"/>
      <c r="F16" s="11"/>
      <c r="G16" s="11"/>
      <c r="H16" s="63"/>
    </row>
    <row r="17" spans="1:8" ht="12.75">
      <c r="A17" s="63"/>
      <c r="B17" s="63"/>
      <c r="C17" s="63"/>
      <c r="D17" s="63"/>
      <c r="E17" s="63"/>
      <c r="F17" s="63"/>
      <c r="G17" s="63"/>
      <c r="H17" s="6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D21" sqref="D21"/>
    </sheetView>
  </sheetViews>
  <sheetFormatPr defaultColWidth="9.140625" defaultRowHeight="12.75"/>
  <cols>
    <col min="2" max="2" width="11.421875" style="0" customWidth="1"/>
    <col min="3" max="3" width="11.8515625" style="0" customWidth="1"/>
    <col min="4" max="4" width="18.421875" style="0" customWidth="1"/>
    <col min="5" max="5" width="11.00390625" style="0" customWidth="1"/>
    <col min="6" max="6" width="13.421875" style="0" bestFit="1" customWidth="1"/>
    <col min="7" max="7" width="11.28125" style="0" bestFit="1" customWidth="1"/>
  </cols>
  <sheetData>
    <row r="1" spans="1:8" ht="27">
      <c r="A1" s="41" t="s">
        <v>0</v>
      </c>
      <c r="B1" s="42" t="s">
        <v>1</v>
      </c>
      <c r="C1" s="41" t="s">
        <v>2</v>
      </c>
      <c r="D1" s="41" t="s">
        <v>3</v>
      </c>
      <c r="E1" s="43" t="s">
        <v>59</v>
      </c>
      <c r="F1" s="41" t="s">
        <v>63</v>
      </c>
      <c r="G1" s="41" t="s">
        <v>64</v>
      </c>
      <c r="H1" s="63"/>
    </row>
    <row r="2" spans="1:8" ht="12.75">
      <c r="A2" s="10"/>
      <c r="B2" s="44"/>
      <c r="C2" s="10"/>
      <c r="D2" s="10"/>
      <c r="E2" s="45" t="s">
        <v>4</v>
      </c>
      <c r="F2" s="11" t="s">
        <v>5</v>
      </c>
      <c r="G2" s="11" t="s">
        <v>6</v>
      </c>
      <c r="H2" s="63"/>
    </row>
    <row r="3" spans="1:8" ht="12.75">
      <c r="A3" s="12" t="s">
        <v>31</v>
      </c>
      <c r="B3" s="9">
        <v>38986</v>
      </c>
      <c r="C3" s="12" t="s">
        <v>8</v>
      </c>
      <c r="D3" s="12" t="s">
        <v>9</v>
      </c>
      <c r="E3" s="47" t="s">
        <v>10</v>
      </c>
      <c r="F3" s="51">
        <v>52.5</v>
      </c>
      <c r="G3" s="48">
        <v>15</v>
      </c>
      <c r="H3" s="63"/>
    </row>
    <row r="4" spans="1:8" ht="12.75">
      <c r="A4" s="12" t="s">
        <v>31</v>
      </c>
      <c r="B4" s="9">
        <v>38986</v>
      </c>
      <c r="C4" s="10" t="s">
        <v>8</v>
      </c>
      <c r="D4" s="10" t="s">
        <v>11</v>
      </c>
      <c r="E4" s="49" t="s">
        <v>12</v>
      </c>
      <c r="F4" s="64" t="s">
        <v>32</v>
      </c>
      <c r="G4" s="50" t="s">
        <v>32</v>
      </c>
      <c r="H4" s="63"/>
    </row>
    <row r="5" spans="1:8" ht="25.5">
      <c r="A5" s="12" t="s">
        <v>31</v>
      </c>
      <c r="B5" s="9">
        <v>38986</v>
      </c>
      <c r="C5" s="10" t="s">
        <v>8</v>
      </c>
      <c r="D5" s="10" t="s">
        <v>13</v>
      </c>
      <c r="E5" s="49">
        <v>0.1969113879382749</v>
      </c>
      <c r="F5" s="51">
        <v>785</v>
      </c>
      <c r="G5" s="51">
        <v>320</v>
      </c>
      <c r="H5" s="63"/>
    </row>
    <row r="6" spans="1:8" ht="12.75">
      <c r="A6" s="12" t="s">
        <v>31</v>
      </c>
      <c r="B6" s="9">
        <v>38986</v>
      </c>
      <c r="C6" s="12" t="s">
        <v>8</v>
      </c>
      <c r="D6" s="12" t="s">
        <v>14</v>
      </c>
      <c r="E6" s="47" t="s">
        <v>12</v>
      </c>
      <c r="F6" s="51">
        <v>210</v>
      </c>
      <c r="G6" s="48">
        <v>80</v>
      </c>
      <c r="H6" s="63"/>
    </row>
    <row r="7" spans="1:8" ht="12.75">
      <c r="A7" s="12" t="s">
        <v>31</v>
      </c>
      <c r="B7" s="9">
        <v>38986</v>
      </c>
      <c r="C7" s="12" t="s">
        <v>8</v>
      </c>
      <c r="D7" s="12" t="s">
        <v>15</v>
      </c>
      <c r="E7" s="47" t="s">
        <v>12</v>
      </c>
      <c r="F7" s="66">
        <v>3525</v>
      </c>
      <c r="G7" s="66">
        <v>3012.5</v>
      </c>
      <c r="H7" s="63"/>
    </row>
    <row r="8" spans="1:8" ht="25.5">
      <c r="A8" s="12" t="s">
        <v>31</v>
      </c>
      <c r="B8" s="9">
        <v>38986</v>
      </c>
      <c r="C8" s="10" t="s">
        <v>8</v>
      </c>
      <c r="D8" s="10" t="s">
        <v>16</v>
      </c>
      <c r="E8" s="49">
        <v>0.011044945352691904</v>
      </c>
      <c r="F8" s="51">
        <v>236.66666666666666</v>
      </c>
      <c r="G8" s="51">
        <v>33.3</v>
      </c>
      <c r="H8" s="63"/>
    </row>
    <row r="9" spans="1:8" ht="12.75">
      <c r="A9" s="12" t="s">
        <v>31</v>
      </c>
      <c r="B9" s="9">
        <v>38986</v>
      </c>
      <c r="C9" s="10" t="s">
        <v>8</v>
      </c>
      <c r="D9" s="10" t="s">
        <v>17</v>
      </c>
      <c r="E9" s="49" t="s">
        <v>12</v>
      </c>
      <c r="F9" s="51">
        <v>110</v>
      </c>
      <c r="G9" s="51">
        <v>20</v>
      </c>
      <c r="H9" s="63"/>
    </row>
    <row r="10" spans="1:8" ht="25.5">
      <c r="A10" s="12" t="s">
        <v>31</v>
      </c>
      <c r="B10" s="9">
        <v>38986</v>
      </c>
      <c r="C10" s="10" t="s">
        <v>8</v>
      </c>
      <c r="D10" s="10" t="s">
        <v>18</v>
      </c>
      <c r="E10" s="49" t="s">
        <v>12</v>
      </c>
      <c r="F10" s="51">
        <v>50</v>
      </c>
      <c r="G10" s="51">
        <v>56.666666666666664</v>
      </c>
      <c r="H10" s="63"/>
    </row>
    <row r="11" spans="1:8" ht="38.25">
      <c r="A11" s="12" t="s">
        <v>31</v>
      </c>
      <c r="B11" s="9">
        <v>38986</v>
      </c>
      <c r="C11" s="12" t="s">
        <v>8</v>
      </c>
      <c r="D11" s="12" t="s">
        <v>19</v>
      </c>
      <c r="E11" s="47" t="s">
        <v>12</v>
      </c>
      <c r="F11" s="51">
        <v>60</v>
      </c>
      <c r="G11" s="48">
        <v>215</v>
      </c>
      <c r="H11" s="63"/>
    </row>
    <row r="12" spans="1:8" ht="25.5">
      <c r="A12" s="12" t="s">
        <v>31</v>
      </c>
      <c r="B12" s="9">
        <v>38986</v>
      </c>
      <c r="C12" s="10" t="s">
        <v>8</v>
      </c>
      <c r="D12" s="10" t="s">
        <v>20</v>
      </c>
      <c r="E12" s="49" t="s">
        <v>12</v>
      </c>
      <c r="F12" s="51">
        <v>125</v>
      </c>
      <c r="G12" s="51">
        <v>53.333333333333336</v>
      </c>
      <c r="H12" s="63"/>
    </row>
    <row r="13" spans="1:8" ht="13.5" thickBot="1">
      <c r="A13" s="52" t="s">
        <v>31</v>
      </c>
      <c r="B13" s="65">
        <v>38986</v>
      </c>
      <c r="C13" s="52" t="s">
        <v>21</v>
      </c>
      <c r="D13" s="52" t="s">
        <v>15</v>
      </c>
      <c r="E13" s="53" t="s">
        <v>12</v>
      </c>
      <c r="F13" s="69">
        <v>3216.666666666667</v>
      </c>
      <c r="G13" s="69">
        <v>3050</v>
      </c>
      <c r="H13" s="63"/>
    </row>
    <row r="14" spans="1:8" ht="25.5">
      <c r="A14" s="54" t="s">
        <v>22</v>
      </c>
      <c r="B14" s="55" t="s">
        <v>23</v>
      </c>
      <c r="C14" s="6"/>
      <c r="D14" s="56" t="s">
        <v>24</v>
      </c>
      <c r="E14" s="57"/>
      <c r="F14" s="57">
        <f>((F7-F13)/F7)*100</f>
        <v>8.747044917257675</v>
      </c>
      <c r="G14" s="57">
        <f>((G7-G13)/G7)*100</f>
        <v>-1.2448132780082988</v>
      </c>
      <c r="H14" s="63"/>
    </row>
    <row r="15" spans="1:8" ht="12.75">
      <c r="A15" s="58" t="s">
        <v>25</v>
      </c>
      <c r="B15" s="59" t="s">
        <v>26</v>
      </c>
      <c r="C15" s="10"/>
      <c r="D15" s="10"/>
      <c r="E15" s="49"/>
      <c r="F15" s="11"/>
      <c r="G15" s="11"/>
      <c r="H15" s="63"/>
    </row>
    <row r="16" spans="1:8" ht="12.75">
      <c r="A16" s="58" t="s">
        <v>27</v>
      </c>
      <c r="B16" s="59" t="s">
        <v>28</v>
      </c>
      <c r="C16" s="10"/>
      <c r="D16" s="10"/>
      <c r="E16" s="49"/>
      <c r="F16" s="11"/>
      <c r="G16" s="11"/>
      <c r="H16" s="63"/>
    </row>
    <row r="17" spans="1:8" ht="12.75">
      <c r="A17" s="63"/>
      <c r="B17" s="63"/>
      <c r="C17" s="63"/>
      <c r="D17" s="63"/>
      <c r="E17" s="63"/>
      <c r="F17" s="63"/>
      <c r="G17" s="63"/>
      <c r="H17" s="63"/>
    </row>
    <row r="18" spans="1:8" ht="12.75">
      <c r="A18" s="63"/>
      <c r="B18" s="63"/>
      <c r="C18" s="63"/>
      <c r="D18" s="63"/>
      <c r="E18" s="63"/>
      <c r="F18" s="63"/>
      <c r="G18" s="63"/>
      <c r="H18" s="63"/>
    </row>
    <row r="19" spans="1:8" ht="12.75">
      <c r="A19" s="63"/>
      <c r="B19" s="63"/>
      <c r="C19" s="63"/>
      <c r="D19" s="63"/>
      <c r="E19" s="63"/>
      <c r="F19" s="63"/>
      <c r="G19" s="63"/>
      <c r="H19" s="63"/>
    </row>
    <row r="20" spans="1:8" ht="12.75">
      <c r="A20" s="63"/>
      <c r="B20" s="63"/>
      <c r="C20" s="63"/>
      <c r="D20" s="63"/>
      <c r="E20" s="63"/>
      <c r="F20" s="63"/>
      <c r="G20" s="63"/>
      <c r="H20" s="63"/>
    </row>
    <row r="21" spans="1:8" ht="12.75">
      <c r="A21" s="63"/>
      <c r="B21" s="63"/>
      <c r="C21" s="63"/>
      <c r="D21" s="63"/>
      <c r="E21" s="63"/>
      <c r="F21" s="63"/>
      <c r="G21" s="63"/>
      <c r="H21" s="63"/>
    </row>
    <row r="22" spans="1:8" ht="12.75">
      <c r="A22" s="63"/>
      <c r="B22" s="63"/>
      <c r="C22" s="63"/>
      <c r="D22" s="63"/>
      <c r="E22" s="63"/>
      <c r="F22" s="63"/>
      <c r="G22" s="63"/>
      <c r="H22" s="63"/>
    </row>
    <row r="23" spans="1:8" ht="12.75">
      <c r="A23" s="63"/>
      <c r="B23" s="63"/>
      <c r="C23" s="63"/>
      <c r="D23" s="63"/>
      <c r="E23" s="63"/>
      <c r="F23" s="63"/>
      <c r="G23" s="63"/>
      <c r="H23" s="6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H18" sqref="H18"/>
    </sheetView>
  </sheetViews>
  <sheetFormatPr defaultColWidth="9.140625" defaultRowHeight="12.75"/>
  <cols>
    <col min="2" max="2" width="10.7109375" style="0" customWidth="1"/>
    <col min="3" max="3" width="23.28125" style="0" customWidth="1"/>
    <col min="7" max="7" width="12.00390625" style="0" customWidth="1"/>
    <col min="8" max="8" width="15.28125" style="0" customWidth="1"/>
    <col min="10" max="10" width="12.00390625" style="0" customWidth="1"/>
    <col min="11" max="11" width="14.28125" style="0" customWidth="1"/>
  </cols>
  <sheetData>
    <row r="1" spans="1:11" ht="41.25" thickBot="1">
      <c r="A1" s="2" t="s">
        <v>1</v>
      </c>
      <c r="B1" s="3" t="s">
        <v>2</v>
      </c>
      <c r="C1" s="3" t="s">
        <v>3</v>
      </c>
      <c r="D1" s="3" t="s">
        <v>33</v>
      </c>
      <c r="E1" s="3" t="s">
        <v>34</v>
      </c>
      <c r="F1" s="3"/>
      <c r="G1" s="4" t="s">
        <v>35</v>
      </c>
      <c r="H1" s="4" t="s">
        <v>36</v>
      </c>
      <c r="I1" s="4" t="s">
        <v>37</v>
      </c>
      <c r="J1" s="4" t="s">
        <v>38</v>
      </c>
      <c r="K1" s="4" t="s">
        <v>39</v>
      </c>
    </row>
    <row r="2" spans="1:11" ht="13.5" thickBot="1">
      <c r="A2" s="5"/>
      <c r="B2" s="6"/>
      <c r="C2" s="6"/>
      <c r="D2" s="6"/>
      <c r="E2" s="6"/>
      <c r="F2" s="7"/>
      <c r="G2" s="8" t="s">
        <v>40</v>
      </c>
      <c r="H2" s="8" t="s">
        <v>40</v>
      </c>
      <c r="I2" s="8" t="s">
        <v>40</v>
      </c>
      <c r="J2" s="8" t="s">
        <v>40</v>
      </c>
      <c r="K2" s="8" t="s">
        <v>40</v>
      </c>
    </row>
    <row r="3" spans="1:11" ht="13.5">
      <c r="A3" s="5"/>
      <c r="B3" s="6"/>
      <c r="C3" s="6"/>
      <c r="D3" s="6"/>
      <c r="E3" s="6"/>
      <c r="F3" s="38" t="s">
        <v>41</v>
      </c>
      <c r="G3" s="39">
        <v>0.005</v>
      </c>
      <c r="H3" s="39">
        <v>0.005</v>
      </c>
      <c r="I3" s="39">
        <v>0.1</v>
      </c>
      <c r="J3" s="39">
        <v>0.02</v>
      </c>
      <c r="K3" s="39">
        <v>0.1</v>
      </c>
    </row>
    <row r="4" spans="1:11" ht="25.5">
      <c r="A4" s="9">
        <v>38986</v>
      </c>
      <c r="B4" s="10" t="s">
        <v>8</v>
      </c>
      <c r="C4" s="10" t="s">
        <v>9</v>
      </c>
      <c r="D4" s="11">
        <v>2708</v>
      </c>
      <c r="E4" s="11">
        <v>50352</v>
      </c>
      <c r="F4" s="14"/>
      <c r="G4" s="40">
        <v>0.038674</v>
      </c>
      <c r="H4" s="40">
        <v>0.0389095</v>
      </c>
      <c r="I4" s="40">
        <v>0.153394</v>
      </c>
      <c r="J4" s="40" t="s">
        <v>61</v>
      </c>
      <c r="K4" s="40" t="s">
        <v>60</v>
      </c>
    </row>
    <row r="5" spans="1:11" ht="25.5">
      <c r="A5" s="9">
        <v>38986</v>
      </c>
      <c r="B5" s="12" t="s">
        <v>8</v>
      </c>
      <c r="C5" s="12" t="s">
        <v>11</v>
      </c>
      <c r="D5" s="11">
        <v>2708</v>
      </c>
      <c r="E5" s="11">
        <v>50353</v>
      </c>
      <c r="F5" s="14"/>
      <c r="G5" s="40" t="s">
        <v>32</v>
      </c>
      <c r="H5" s="40" t="s">
        <v>32</v>
      </c>
      <c r="I5" s="40" t="s">
        <v>32</v>
      </c>
      <c r="J5" s="40" t="s">
        <v>32</v>
      </c>
      <c r="K5" s="40" t="s">
        <v>32</v>
      </c>
    </row>
    <row r="6" spans="1:11" ht="25.5">
      <c r="A6" s="9">
        <v>38986</v>
      </c>
      <c r="B6" s="12" t="s">
        <v>8</v>
      </c>
      <c r="C6" s="12" t="s">
        <v>13</v>
      </c>
      <c r="D6" s="11">
        <v>2708</v>
      </c>
      <c r="E6" s="11">
        <v>50354</v>
      </c>
      <c r="F6" s="14"/>
      <c r="G6" s="40">
        <v>0.160416</v>
      </c>
      <c r="H6" s="40">
        <v>0.144494</v>
      </c>
      <c r="I6" s="40">
        <v>2.346505</v>
      </c>
      <c r="J6" s="40" t="s">
        <v>61</v>
      </c>
      <c r="K6" s="40">
        <v>2.106938</v>
      </c>
    </row>
    <row r="7" spans="1:11" ht="25.5">
      <c r="A7" s="9">
        <v>38986</v>
      </c>
      <c r="B7" s="10" t="s">
        <v>8</v>
      </c>
      <c r="C7" s="10" t="s">
        <v>14</v>
      </c>
      <c r="D7" s="11">
        <v>2708</v>
      </c>
      <c r="E7" s="11">
        <v>50355</v>
      </c>
      <c r="F7" s="14"/>
      <c r="G7" s="40">
        <v>0.019241</v>
      </c>
      <c r="H7" s="40" t="s">
        <v>58</v>
      </c>
      <c r="I7" s="40">
        <v>0.4218765</v>
      </c>
      <c r="J7" s="40">
        <v>0.060067499999999996</v>
      </c>
      <c r="K7" s="40">
        <v>0.156848</v>
      </c>
    </row>
    <row r="8" spans="1:11" ht="25.5">
      <c r="A8" s="9">
        <v>38986</v>
      </c>
      <c r="B8" s="12" t="s">
        <v>8</v>
      </c>
      <c r="C8" s="12" t="s">
        <v>15</v>
      </c>
      <c r="D8" s="11">
        <v>2708</v>
      </c>
      <c r="E8" s="13">
        <v>50356</v>
      </c>
      <c r="F8" s="14"/>
      <c r="G8" s="62">
        <v>0.01197</v>
      </c>
      <c r="H8" s="62" t="s">
        <v>58</v>
      </c>
      <c r="I8" s="62">
        <v>0.5101985</v>
      </c>
      <c r="J8" s="62">
        <v>0.041957</v>
      </c>
      <c r="K8" s="62">
        <v>0.14121050000000002</v>
      </c>
    </row>
    <row r="9" spans="1:11" ht="25.5">
      <c r="A9" s="9">
        <v>38986</v>
      </c>
      <c r="B9" s="10" t="s">
        <v>8</v>
      </c>
      <c r="C9" s="10" t="s">
        <v>16</v>
      </c>
      <c r="D9" s="11">
        <v>2708</v>
      </c>
      <c r="E9" s="11">
        <v>50357</v>
      </c>
      <c r="F9" s="14"/>
      <c r="G9" s="40">
        <v>0.0409565</v>
      </c>
      <c r="H9" s="40">
        <v>0.036267999999999995</v>
      </c>
      <c r="I9" s="40">
        <v>0.7069645</v>
      </c>
      <c r="J9" s="40" t="s">
        <v>61</v>
      </c>
      <c r="K9" s="40">
        <v>0.5181755</v>
      </c>
    </row>
    <row r="10" spans="1:11" ht="25.5">
      <c r="A10" s="9">
        <v>38986</v>
      </c>
      <c r="B10" s="10" t="s">
        <v>8</v>
      </c>
      <c r="C10" s="10" t="s">
        <v>17</v>
      </c>
      <c r="D10" s="11">
        <v>2708</v>
      </c>
      <c r="E10" s="11">
        <v>50358</v>
      </c>
      <c r="F10" s="14"/>
      <c r="G10" s="40">
        <v>0.046252</v>
      </c>
      <c r="H10" s="40">
        <v>0.009759</v>
      </c>
      <c r="I10" s="40">
        <v>2.0998945</v>
      </c>
      <c r="J10" s="40">
        <v>0.0387895</v>
      </c>
      <c r="K10" s="40">
        <v>1.641063</v>
      </c>
    </row>
    <row r="11" spans="1:11" ht="25.5">
      <c r="A11" s="9">
        <v>38986</v>
      </c>
      <c r="B11" s="10" t="s">
        <v>8</v>
      </c>
      <c r="C11" s="10" t="s">
        <v>18</v>
      </c>
      <c r="D11" s="11">
        <v>2708</v>
      </c>
      <c r="E11" s="11">
        <v>50359</v>
      </c>
      <c r="F11" s="14"/>
      <c r="G11" s="40">
        <v>0.0477545</v>
      </c>
      <c r="H11" s="40">
        <v>0.005039500000000001</v>
      </c>
      <c r="I11" s="40">
        <v>0.4271015</v>
      </c>
      <c r="J11" s="40">
        <v>0.038114999999999996</v>
      </c>
      <c r="K11" s="40">
        <v>0.1191895</v>
      </c>
    </row>
    <row r="12" spans="1:11" ht="25.5">
      <c r="A12" s="9">
        <v>38986</v>
      </c>
      <c r="B12" s="12" t="s">
        <v>8</v>
      </c>
      <c r="C12" s="10" t="s">
        <v>19</v>
      </c>
      <c r="D12" s="11">
        <v>2708</v>
      </c>
      <c r="E12" s="11">
        <v>50360</v>
      </c>
      <c r="F12" s="14"/>
      <c r="G12" s="40">
        <v>0.065325</v>
      </c>
      <c r="H12" s="40">
        <v>0.027888</v>
      </c>
      <c r="I12" s="40">
        <v>0.582343</v>
      </c>
      <c r="J12" s="40">
        <v>0.029734999999999998</v>
      </c>
      <c r="K12" s="40">
        <v>0.11041999999999999</v>
      </c>
    </row>
    <row r="13" spans="1:11" ht="25.5">
      <c r="A13" s="9">
        <v>38986</v>
      </c>
      <c r="B13" s="12" t="s">
        <v>8</v>
      </c>
      <c r="C13" s="10" t="s">
        <v>20</v>
      </c>
      <c r="D13" s="11">
        <v>2708</v>
      </c>
      <c r="E13" s="11">
        <v>50361</v>
      </c>
      <c r="F13" s="14"/>
      <c r="G13" s="40">
        <v>0.056599</v>
      </c>
      <c r="H13" s="40">
        <v>0.042588</v>
      </c>
      <c r="I13" s="40">
        <v>0.2691305</v>
      </c>
      <c r="J13" s="40">
        <v>0.021191500000000002</v>
      </c>
      <c r="K13" s="40">
        <v>0.14293650000000002</v>
      </c>
    </row>
    <row r="14" spans="1:11" ht="12.75">
      <c r="A14" s="9">
        <v>38986</v>
      </c>
      <c r="B14" s="12" t="s">
        <v>42</v>
      </c>
      <c r="C14" s="12" t="s">
        <v>43</v>
      </c>
      <c r="D14" s="11">
        <v>2708</v>
      </c>
      <c r="E14" s="11">
        <v>94458</v>
      </c>
      <c r="F14" s="14"/>
      <c r="G14" s="40"/>
      <c r="H14" s="40"/>
      <c r="I14" s="40"/>
      <c r="J14" s="40"/>
      <c r="K14" s="40"/>
    </row>
    <row r="15" spans="1:11" ht="25.5">
      <c r="A15" s="9">
        <v>38986</v>
      </c>
      <c r="B15" s="12" t="s">
        <v>44</v>
      </c>
      <c r="C15" s="12" t="s">
        <v>15</v>
      </c>
      <c r="D15" s="11">
        <v>2708</v>
      </c>
      <c r="E15" s="11">
        <v>94457</v>
      </c>
      <c r="F15" s="14"/>
      <c r="G15" s="62">
        <v>0.012451</v>
      </c>
      <c r="H15" s="62" t="s">
        <v>58</v>
      </c>
      <c r="I15" s="62">
        <v>0.4469705</v>
      </c>
      <c r="J15" s="62">
        <v>0.044937</v>
      </c>
      <c r="K15" s="62">
        <v>0.1396575</v>
      </c>
    </row>
    <row r="16" spans="3:11" ht="12.75">
      <c r="C16" s="14"/>
      <c r="D16" s="11"/>
      <c r="E16" s="11"/>
      <c r="F16" s="14"/>
      <c r="G16" s="14"/>
      <c r="H16" s="14"/>
      <c r="I16" s="14"/>
      <c r="J16" s="11"/>
      <c r="K16" s="11"/>
    </row>
    <row r="17" spans="2:11" ht="12.75">
      <c r="B17" s="15"/>
      <c r="C17" s="16" t="s">
        <v>24</v>
      </c>
      <c r="D17" s="17"/>
      <c r="E17" s="17"/>
      <c r="F17" s="14"/>
      <c r="G17" s="31">
        <f>((G15-G8)/G15)*100</f>
        <v>3.86314352260863</v>
      </c>
      <c r="H17" s="31" t="s">
        <v>65</v>
      </c>
      <c r="I17" s="31">
        <f>((I15-I8)/I15)*100</f>
        <v>-14.145900009061002</v>
      </c>
      <c r="J17" s="31">
        <f>((J15-J8)/J15)*100</f>
        <v>6.631506331085735</v>
      </c>
      <c r="K17" s="31">
        <f>((K15-K8)/K15)*100</f>
        <v>-1.1120061579220786</v>
      </c>
    </row>
    <row r="18" spans="1:11" ht="12.75">
      <c r="A18" s="18"/>
      <c r="B18" s="19"/>
      <c r="C18" s="20"/>
      <c r="D18" s="21"/>
      <c r="E18" s="21"/>
      <c r="J18" s="35"/>
      <c r="K18" s="35"/>
    </row>
    <row r="19" spans="5:11" ht="12.75">
      <c r="E19" s="37"/>
      <c r="F19" s="36"/>
      <c r="G19" s="35"/>
      <c r="H19" s="35"/>
      <c r="I19" s="35"/>
      <c r="J19" s="37"/>
      <c r="K19" s="37"/>
    </row>
    <row r="20" spans="6:9" ht="12.75">
      <c r="F20" s="36"/>
      <c r="G20" s="35"/>
      <c r="H20" s="35"/>
      <c r="I20" s="35"/>
    </row>
    <row r="21" ht="12.75">
      <c r="G21" s="3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C22" sqref="C22"/>
    </sheetView>
  </sheetViews>
  <sheetFormatPr defaultColWidth="9.140625" defaultRowHeight="12.75"/>
  <cols>
    <col min="1" max="1" width="24.8515625" style="0" customWidth="1"/>
    <col min="2" max="2" width="13.8515625" style="0" customWidth="1"/>
    <col min="3" max="3" width="12.140625" style="0" customWidth="1"/>
    <col min="4" max="4" width="14.140625" style="0" customWidth="1"/>
    <col min="5" max="5" width="12.28125" style="0" customWidth="1"/>
    <col min="6" max="6" width="12.140625" style="0" customWidth="1"/>
    <col min="7" max="7" width="12.57421875" style="0" customWidth="1"/>
  </cols>
  <sheetData>
    <row r="1" spans="1:7" ht="27.75" thickBot="1">
      <c r="A1" s="22" t="s">
        <v>3</v>
      </c>
      <c r="B1" s="23" t="s">
        <v>45</v>
      </c>
      <c r="C1" s="23" t="s">
        <v>46</v>
      </c>
      <c r="D1" s="24" t="s">
        <v>47</v>
      </c>
      <c r="E1" s="25" t="s">
        <v>48</v>
      </c>
      <c r="F1" s="25" t="s">
        <v>48</v>
      </c>
      <c r="G1" s="26" t="s">
        <v>49</v>
      </c>
    </row>
    <row r="2" spans="1:7" ht="13.5" thickBot="1">
      <c r="A2" s="27"/>
      <c r="B2" s="28" t="s">
        <v>50</v>
      </c>
      <c r="C2" s="29"/>
      <c r="D2" s="28" t="s">
        <v>51</v>
      </c>
      <c r="E2" s="28" t="s">
        <v>52</v>
      </c>
      <c r="F2" s="30" t="s">
        <v>53</v>
      </c>
      <c r="G2" s="30" t="s">
        <v>54</v>
      </c>
    </row>
    <row r="3" spans="1:7" ht="12.75">
      <c r="A3" s="71" t="s">
        <v>9</v>
      </c>
      <c r="B3" s="72">
        <v>15.008500000000002</v>
      </c>
      <c r="C3" s="72">
        <v>7.759500000000001</v>
      </c>
      <c r="D3" s="73">
        <v>574.44</v>
      </c>
      <c r="E3" s="72">
        <v>10.283499999999998</v>
      </c>
      <c r="F3" s="73">
        <v>102.165</v>
      </c>
      <c r="G3" s="73">
        <v>0</v>
      </c>
    </row>
    <row r="4" spans="1:7" ht="12.75">
      <c r="A4" s="74" t="s">
        <v>11</v>
      </c>
      <c r="B4" s="75" t="s">
        <v>32</v>
      </c>
      <c r="C4" s="75" t="s">
        <v>32</v>
      </c>
      <c r="D4" s="75" t="s">
        <v>32</v>
      </c>
      <c r="E4" s="75" t="s">
        <v>32</v>
      </c>
      <c r="F4" s="75" t="s">
        <v>32</v>
      </c>
      <c r="G4" s="75" t="s">
        <v>32</v>
      </c>
    </row>
    <row r="5" spans="1:7" ht="12.75">
      <c r="A5" s="74" t="s">
        <v>13</v>
      </c>
      <c r="B5" s="75">
        <v>13.45</v>
      </c>
      <c r="C5" s="75">
        <v>7.443</v>
      </c>
      <c r="D5" s="76">
        <v>401.45</v>
      </c>
      <c r="E5" s="75">
        <v>11.675</v>
      </c>
      <c r="F5" s="76">
        <v>112.035</v>
      </c>
      <c r="G5" s="76">
        <v>9.35</v>
      </c>
    </row>
    <row r="6" spans="1:7" ht="12.75">
      <c r="A6" s="77" t="s">
        <v>14</v>
      </c>
      <c r="B6" s="75">
        <v>15.032999999999996</v>
      </c>
      <c r="C6" s="75">
        <v>6.808</v>
      </c>
      <c r="D6" s="76">
        <v>1096.1</v>
      </c>
      <c r="E6" s="75">
        <v>6.6105</v>
      </c>
      <c r="F6" s="76">
        <v>65.81</v>
      </c>
      <c r="G6" s="76">
        <v>11.91</v>
      </c>
    </row>
    <row r="7" spans="1:7" ht="12.75">
      <c r="A7" s="77" t="s">
        <v>15</v>
      </c>
      <c r="B7" s="75">
        <v>16.298666666666666</v>
      </c>
      <c r="C7" s="75">
        <v>7.432000000000004</v>
      </c>
      <c r="D7" s="76">
        <v>953.665</v>
      </c>
      <c r="E7" s="75">
        <v>7.017</v>
      </c>
      <c r="F7" s="76">
        <v>71.74</v>
      </c>
      <c r="G7" s="76">
        <v>11.135</v>
      </c>
    </row>
    <row r="8" spans="1:7" ht="12.75">
      <c r="A8" s="74" t="s">
        <v>16</v>
      </c>
      <c r="B8" s="75">
        <v>16.2</v>
      </c>
      <c r="C8" s="75">
        <v>7.910499999999997</v>
      </c>
      <c r="D8" s="76">
        <v>493.16</v>
      </c>
      <c r="E8" s="75">
        <v>12.4095</v>
      </c>
      <c r="F8" s="76">
        <v>126.41</v>
      </c>
      <c r="G8" s="76">
        <v>2.635</v>
      </c>
    </row>
    <row r="9" spans="1:7" ht="12.75">
      <c r="A9" s="74" t="s">
        <v>17</v>
      </c>
      <c r="B9" s="75">
        <v>21.054000000000002</v>
      </c>
      <c r="C9" s="75">
        <v>7.662999999999999</v>
      </c>
      <c r="D9" s="76">
        <v>555.85</v>
      </c>
      <c r="E9" s="75">
        <v>16.378500000000003</v>
      </c>
      <c r="F9" s="76">
        <v>184.185</v>
      </c>
      <c r="G9" s="76">
        <v>1.42</v>
      </c>
    </row>
    <row r="10" spans="1:7" ht="25.5">
      <c r="A10" s="74" t="s">
        <v>18</v>
      </c>
      <c r="B10" s="75">
        <v>13.6825</v>
      </c>
      <c r="C10" s="75">
        <v>7.23</v>
      </c>
      <c r="D10" s="76">
        <v>474.805</v>
      </c>
      <c r="E10" s="75">
        <v>8.395999999999999</v>
      </c>
      <c r="F10" s="76">
        <v>81.005</v>
      </c>
      <c r="G10" s="76">
        <v>5.285</v>
      </c>
    </row>
    <row r="11" spans="1:7" ht="25.5">
      <c r="A11" s="77" t="s">
        <v>19</v>
      </c>
      <c r="B11" s="75">
        <v>15.939000000000002</v>
      </c>
      <c r="C11" s="75">
        <v>7.531500000000001</v>
      </c>
      <c r="D11" s="76">
        <v>446.305</v>
      </c>
      <c r="E11" s="75">
        <v>9.6175</v>
      </c>
      <c r="F11" s="76">
        <v>97.43</v>
      </c>
      <c r="G11" s="76">
        <v>4.645</v>
      </c>
    </row>
    <row r="12" spans="1:7" ht="25.5">
      <c r="A12" s="74" t="s">
        <v>20</v>
      </c>
      <c r="B12" s="75">
        <v>22.282999999999998</v>
      </c>
      <c r="C12" s="75">
        <v>7.628499999999998</v>
      </c>
      <c r="D12" s="76">
        <v>541.205</v>
      </c>
      <c r="E12" s="75">
        <v>12.072</v>
      </c>
      <c r="F12" s="76">
        <v>139.02</v>
      </c>
      <c r="G12" s="76">
        <v>1.905</v>
      </c>
    </row>
    <row r="14" ht="12.75">
      <c r="E14" s="32"/>
    </row>
    <row r="15" spans="1:5" ht="13.5">
      <c r="A15" s="33" t="s">
        <v>62</v>
      </c>
      <c r="E15" s="32"/>
    </row>
    <row r="16" spans="1:5" ht="13.5">
      <c r="A16" s="34" t="s">
        <v>55</v>
      </c>
      <c r="E16" s="32"/>
    </row>
    <row r="17" spans="1:5" ht="12.75">
      <c r="A17" t="s">
        <v>56</v>
      </c>
      <c r="E17" s="32"/>
    </row>
    <row r="18" spans="1:5" ht="12.75">
      <c r="A18" t="s">
        <v>57</v>
      </c>
      <c r="E18" s="3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 CSWQRU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alsgw7</dc:creator>
  <cp:keywords/>
  <dc:description/>
  <cp:lastModifiedBy>Robert Lerch</cp:lastModifiedBy>
  <dcterms:created xsi:type="dcterms:W3CDTF">2006-10-11T14:08:42Z</dcterms:created>
  <dcterms:modified xsi:type="dcterms:W3CDTF">2007-03-30T22:09:09Z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